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7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STO DO TIJOL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<sst xmlns="http://schemas.openxmlformats.org/spreadsheetml/2006/main" count="36" uniqueCount="36">
  <si>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CUSTO DE PRODUÇÃO DO TIJOLO – SIMULAÇÃO DE PRODUÇÃO CASEIRA/FAMILIAR (MEI) COM A PRENSA MANUAL</t>
  </si>
  <si>
    <t xml:space="preserve">PREÇO</t>
  </si>
  <si>
    <t xml:space="preserve">MILHEIRO</t>
  </si>
  <si>
    <t xml:space="preserve">RENDIMENTO</t>
  </si>
  <si>
    <t xml:space="preserve">UNIDADE</t>
  </si>
  <si>
    <t xml:space="preserve">SOLO (FRETE DO CAMINHÃO 12 m³ + CUSTO SOLO) DEIXE ZERADO SE USAR DO PRÓPRIO TERRENO</t>
  </si>
  <si>
    <t xml:space="preserve">CIMENTO</t>
  </si>
  <si>
    <t xml:space="preserve">AREIA (CASO PRECISE DE CORREÇÃO DO SOLO)</t>
  </si>
  <si>
    <t xml:space="preserve">CAL/FILITO (CASO PRECISE DE CORREÇÃO DO SOLO)</t>
  </si>
  <si>
    <t xml:space="preserve">MÃO DE OBRA</t>
  </si>
  <si>
    <t xml:space="preserve">PALETE</t>
  </si>
  <si>
    <r>
      <rPr>
        <sz val="10"/>
        <rFont val="Arial"/>
        <family val="2"/>
        <charset val="1"/>
      </rPr>
      <t xml:space="preserve">PLÁSTICO FILME(1000m p/4000 Tijolos) /</t>
    </r>
    <r>
      <rPr>
        <sz val="10"/>
        <rFont val="Arial"/>
        <family val="2"/>
      </rPr>
      <t xml:space="preserve">LONA (5m por palete)</t>
    </r>
  </si>
  <si>
    <t xml:space="preserve">LAUDO</t>
  </si>
  <si>
    <t xml:space="preserve">Água/Luz/fixos/Outros</t>
  </si>
  <si>
    <t xml:space="preserve">CUSTO POR TIJOLO</t>
  </si>
  <si>
    <t xml:space="preserve">    </t>
  </si>
  <si>
    <t xml:space="preserve">PRODUÇÃO DIÁRIA</t>
  </si>
  <si>
    <t xml:space="preserve">Mão de obra</t>
  </si>
  <si>
    <t xml:space="preserve">DIAS TRABALHADOS POR MÊS</t>
  </si>
  <si>
    <t xml:space="preserve">PRODUÇÃO MENSAL</t>
  </si>
  <si>
    <t xml:space="preserve">Produtor 1</t>
  </si>
  <si>
    <t xml:space="preserve">Produtor 2</t>
  </si>
  <si>
    <t xml:space="preserve">GASTO MENSAL</t>
  </si>
  <si>
    <t xml:space="preserve">Produtor 3</t>
  </si>
  <si>
    <t xml:space="preserve">RECEITA</t>
  </si>
  <si>
    <t xml:space="preserve">Encargos 33,77%</t>
  </si>
  <si>
    <t xml:space="preserve">PREÇO VENDA</t>
  </si>
  <si>
    <t xml:space="preserve">Total</t>
  </si>
  <si>
    <t xml:space="preserve">LUCRO DA VENDA DOS TIJOLOS</t>
  </si>
  <si>
    <t xml:space="preserve">CUSTO EQUIPAMENTOS / INVESTIMENTO</t>
  </si>
  <si>
    <t xml:space="preserve">PRENSA </t>
  </si>
  <si>
    <t xml:space="preserve">TRITURADOR</t>
  </si>
  <si>
    <t xml:space="preserve">BETONEIRA</t>
  </si>
  <si>
    <t xml:space="preserve">PENEIRA</t>
  </si>
  <si>
    <t xml:space="preserve">OUTROS (FERRAMENTAS, BALDES, ETC)</t>
  </si>
  <si>
    <t xml:space="preserve">TOTAL EQUIPAMENTOS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</si>
</sst>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#,##0"/>
    <numFmt numFmtId="167" formatCode="0.0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</font>
    <font>
      <b val="true"/>
      <sz val="18"/>
      <name val="Arial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8000"/>
        <bgColor rgb="FFFF6600"/>
      </patternFill>
    </fill>
    <fill>
      <patternFill patternType="solid">
        <fgColor rgb="FFDDDDDD"/>
        <bgColor rgb="FFEEEEEE"/>
      </patternFill>
    </fill>
    <fill>
      <patternFill patternType="solid">
        <fgColor rgb="FFB4C7DC"/>
        <bgColor rgb="FF99CCFF"/>
      </patternFill>
    </fill>
    <fill>
      <patternFill patternType="solid">
        <fgColor rgb="FFFFF200"/>
        <bgColor rgb="FFFFFF00"/>
      </patternFill>
    </fill>
    <fill>
      <patternFill patternType="solid">
        <fgColor rgb="FFEEEEEE"/>
        <bgColor rgb="FFDDDDDD"/>
      </patternFill>
    </fill>
    <fill>
      <patternFill patternType="solid">
        <fgColor rgb="FF81D41A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213120</xdr:colOff>
      <xdr:row>0</xdr:row>
      <xdr:rowOff>241200</xdr:rowOff>
    </xdr:from>
    <xdr:to>
      <xdr:col>4</xdr:col>
      <xdr:colOff>569520</xdr:colOff>
      <xdr:row>0</xdr:row>
      <xdr:rowOff>1361160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9246960" y="241200"/>
          <a:ext cx="1670400" cy="1119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2.8" zeroHeight="false" outlineLevelRow="0" outlineLevelCol="0"/>
  <cols>
    <col collapsed="false" customWidth="true" hidden="false" outlineLevel="0" max="1" min="1" style="0" width="90.68"/>
    <col collapsed="false" customWidth="true" hidden="false" outlineLevel="0" max="2" min="2" style="0" width="19.6"/>
    <col collapsed="false" customWidth="true" hidden="false" outlineLevel="0" max="3" min="3" style="0" width="17.76"/>
    <col collapsed="false" customWidth="true" hidden="false" outlineLevel="0" max="4" min="4" style="0" width="18.62"/>
    <col collapsed="false" customWidth="true" hidden="false" outlineLevel="0" max="5" min="5" style="0" width="14.83"/>
    <col collapsed="false" customWidth="true" hidden="false" outlineLevel="0" max="6" min="6" style="0" width="6.16"/>
    <col collapsed="false" customWidth="false" hidden="false" outlineLevel="0" max="8" min="7" style="0" width="11.52"/>
    <col collapsed="false" customWidth="true" hidden="false" outlineLevel="0" max="9" min="9" style="0" width="20.37"/>
    <col collapsed="false" customWidth="true" hidden="false" outlineLevel="0" max="10" min="10" style="0" width="19.84"/>
    <col collapsed="false" customWidth="true" hidden="false" outlineLevel="0" max="11" min="11" style="0" width="14.29"/>
    <col collapsed="false" customWidth="true" hidden="false" outlineLevel="0" max="12" min="12" style="0" width="13.55"/>
    <col collapsed="false" customWidth="true" hidden="false" outlineLevel="0" max="13" min="13" style="0" width="14.51"/>
    <col collapsed="false" customWidth="false" hidden="false" outlineLevel="0" max="1025" min="14" style="0" width="11.52"/>
  </cols>
  <sheetData>
    <row r="1" customFormat="false" ht="123.6" hidden="false" customHeight="true" outlineLevel="0" collapsed="false">
      <c r="A1" s="1" t="s">
        <v>0</v>
      </c>
      <c r="B1" s="1"/>
      <c r="C1" s="1"/>
      <c r="D1" s="1"/>
      <c r="E1" s="1"/>
    </row>
    <row r="2" customFormat="false" ht="22.85" hidden="false" customHeight="true" outlineLevel="0" collapsed="false">
      <c r="A2" s="2"/>
      <c r="B2" s="3" t="s">
        <v>1</v>
      </c>
      <c r="C2" s="4" t="s">
        <v>2</v>
      </c>
      <c r="D2" s="4" t="s">
        <v>3</v>
      </c>
      <c r="E2" s="4" t="s">
        <v>4</v>
      </c>
    </row>
    <row r="3" customFormat="false" ht="15.65" hidden="false" customHeight="true" outlineLevel="0" collapsed="false">
      <c r="B3" s="5"/>
      <c r="G3" s="6"/>
      <c r="H3" s="6"/>
      <c r="I3" s="6"/>
      <c r="J3" s="6"/>
      <c r="K3" s="6"/>
      <c r="L3" s="6"/>
      <c r="M3" s="6"/>
    </row>
    <row r="4" customFormat="false" ht="15.65" hidden="false" customHeight="true" outlineLevel="0" collapsed="false">
      <c r="A4" s="7" t="s">
        <v>5</v>
      </c>
      <c r="B4" s="8" t="n">
        <v>300</v>
      </c>
      <c r="C4" s="9" t="n">
        <f aca="false">E4*1000</f>
        <v>66.6666666666667</v>
      </c>
      <c r="D4" s="10" t="n">
        <v>4500</v>
      </c>
      <c r="E4" s="9" t="n">
        <f aca="false">B4/D4</f>
        <v>0.0666666666666667</v>
      </c>
    </row>
    <row r="5" customFormat="false" ht="15.65" hidden="false" customHeight="true" outlineLevel="0" collapsed="false">
      <c r="A5" s="0" t="s">
        <v>6</v>
      </c>
      <c r="B5" s="8" t="n">
        <v>23</v>
      </c>
      <c r="C5" s="5" t="n">
        <f aca="false">D5*B5</f>
        <v>184</v>
      </c>
      <c r="D5" s="0" t="n">
        <v>8</v>
      </c>
      <c r="E5" s="5" t="n">
        <f aca="false">C5/1000</f>
        <v>0.184</v>
      </c>
      <c r="G5" s="11"/>
      <c r="H5" s="11"/>
      <c r="I5" s="12"/>
      <c r="J5" s="12"/>
      <c r="K5" s="12"/>
    </row>
    <row r="6" customFormat="false" ht="15.65" hidden="false" customHeight="true" outlineLevel="0" collapsed="false">
      <c r="A6" s="7" t="s">
        <v>7</v>
      </c>
      <c r="B6" s="8" t="n">
        <v>0</v>
      </c>
      <c r="C6" s="10"/>
      <c r="D6" s="10" t="n">
        <v>1000</v>
      </c>
      <c r="E6" s="13" t="n">
        <f aca="false">B6/D6</f>
        <v>0</v>
      </c>
      <c r="G6" s="14"/>
      <c r="H6" s="14"/>
    </row>
    <row r="7" customFormat="false" ht="15.65" hidden="false" customHeight="true" outlineLevel="0" collapsed="false">
      <c r="A7" s="0" t="s">
        <v>8</v>
      </c>
      <c r="B7" s="8" t="n">
        <v>0</v>
      </c>
      <c r="C7" s="5"/>
      <c r="D7" s="0" t="n">
        <v>8</v>
      </c>
      <c r="E7" s="5" t="n">
        <f aca="false">B7/D7</f>
        <v>0</v>
      </c>
      <c r="G7" s="14"/>
      <c r="H7" s="14"/>
    </row>
    <row r="8" customFormat="false" ht="15.65" hidden="false" customHeight="true" outlineLevel="0" collapsed="false">
      <c r="A8" s="10" t="s">
        <v>9</v>
      </c>
      <c r="B8" s="8" t="n">
        <f aca="false">E22</f>
        <v>0</v>
      </c>
      <c r="C8" s="10"/>
      <c r="D8" s="15" t="n">
        <f aca="false">B18</f>
        <v>10500</v>
      </c>
      <c r="E8" s="9" t="n">
        <f aca="false">B8/D8</f>
        <v>0</v>
      </c>
      <c r="G8" s="14"/>
      <c r="H8" s="14"/>
    </row>
    <row r="9" customFormat="false" ht="15.65" hidden="false" customHeight="true" outlineLevel="0" collapsed="false">
      <c r="A9" s="0" t="s">
        <v>10</v>
      </c>
      <c r="B9" s="8" t="n">
        <v>15</v>
      </c>
      <c r="D9" s="16" t="n">
        <v>500</v>
      </c>
      <c r="E9" s="5" t="n">
        <f aca="false">B9/D9</f>
        <v>0.03</v>
      </c>
    </row>
    <row r="10" customFormat="false" ht="15.65" hidden="false" customHeight="true" outlineLevel="0" collapsed="false">
      <c r="A10" s="10" t="s">
        <v>11</v>
      </c>
      <c r="B10" s="8" t="n">
        <v>165</v>
      </c>
      <c r="C10" s="10"/>
      <c r="D10" s="10" t="n">
        <v>10000</v>
      </c>
      <c r="E10" s="9" t="n">
        <f aca="false">B10/D10</f>
        <v>0.0165</v>
      </c>
    </row>
    <row r="11" customFormat="false" ht="15.65" hidden="false" customHeight="true" outlineLevel="0" collapsed="false">
      <c r="A11" s="0" t="s">
        <v>12</v>
      </c>
      <c r="B11" s="8" t="n">
        <v>300</v>
      </c>
      <c r="D11" s="0" t="n">
        <v>10000</v>
      </c>
      <c r="E11" s="5" t="n">
        <f aca="false">B11/D11</f>
        <v>0.03</v>
      </c>
    </row>
    <row r="12" customFormat="false" ht="15.65" hidden="false" customHeight="true" outlineLevel="0" collapsed="false">
      <c r="A12" s="10" t="s">
        <v>13</v>
      </c>
      <c r="B12" s="8" t="n">
        <v>100</v>
      </c>
      <c r="C12" s="10"/>
      <c r="D12" s="10" t="n">
        <v>10000</v>
      </c>
      <c r="E12" s="9" t="n">
        <f aca="false">B12/D12</f>
        <v>0.01</v>
      </c>
    </row>
    <row r="13" customFormat="false" ht="31.3" hidden="false" customHeight="true" outlineLevel="0" collapsed="false">
      <c r="B13" s="5"/>
      <c r="E13" s="17"/>
    </row>
    <row r="14" customFormat="false" ht="30.1" hidden="false" customHeight="true" outlineLevel="0" collapsed="false">
      <c r="A14" s="18" t="s">
        <v>14</v>
      </c>
      <c r="B14" s="19"/>
      <c r="C14" s="18"/>
      <c r="D14" s="18"/>
      <c r="E14" s="20" t="n">
        <f aca="false">SUM(E4:E13)</f>
        <v>0.337166666666667</v>
      </c>
    </row>
    <row r="15" customFormat="false" ht="17.45" hidden="false" customHeight="true" outlineLevel="0" collapsed="false">
      <c r="A15" s="0" t="s">
        <v>15</v>
      </c>
      <c r="B15" s="5"/>
      <c r="D15" s="21"/>
    </row>
    <row r="16" customFormat="false" ht="15.65" hidden="false" customHeight="true" outlineLevel="0" collapsed="false">
      <c r="A16" s="10" t="s">
        <v>16</v>
      </c>
      <c r="B16" s="22" t="n">
        <v>500</v>
      </c>
      <c r="D16" s="23" t="s">
        <v>17</v>
      </c>
      <c r="E16" s="23"/>
    </row>
    <row r="17" customFormat="false" ht="15.65" hidden="false" customHeight="true" outlineLevel="0" collapsed="false">
      <c r="A17" s="0" t="s">
        <v>18</v>
      </c>
      <c r="B17" s="22" t="n">
        <v>21</v>
      </c>
    </row>
    <row r="18" customFormat="false" ht="18.65" hidden="false" customHeight="true" outlineLevel="0" collapsed="false">
      <c r="A18" s="10" t="s">
        <v>19</v>
      </c>
      <c r="B18" s="24" t="n">
        <f aca="false">B16*B17</f>
        <v>10500</v>
      </c>
      <c r="C18" s="21"/>
      <c r="D18" s="25" t="s">
        <v>20</v>
      </c>
      <c r="E18" s="8" t="n">
        <v>0</v>
      </c>
    </row>
    <row r="19" customFormat="false" ht="18.65" hidden="false" customHeight="true" outlineLevel="0" collapsed="false">
      <c r="A19" s="26"/>
      <c r="B19" s="27"/>
      <c r="D19" s="25" t="s">
        <v>21</v>
      </c>
      <c r="E19" s="8" t="n">
        <v>0</v>
      </c>
    </row>
    <row r="20" customFormat="false" ht="18.65" hidden="false" customHeight="true" outlineLevel="0" collapsed="false">
      <c r="A20" s="28" t="s">
        <v>22</v>
      </c>
      <c r="B20" s="29" t="n">
        <f aca="false">B18*E14</f>
        <v>3540.25</v>
      </c>
      <c r="C20" s="21"/>
      <c r="D20" s="25" t="s">
        <v>23</v>
      </c>
      <c r="E20" s="8" t="n">
        <v>0</v>
      </c>
    </row>
    <row r="21" customFormat="false" ht="18.65" hidden="false" customHeight="true" outlineLevel="0" collapsed="false">
      <c r="A21" s="26" t="s">
        <v>24</v>
      </c>
      <c r="B21" s="27" t="n">
        <f aca="false">B22*B18</f>
        <v>13650</v>
      </c>
      <c r="C21" s="21"/>
      <c r="D21" s="0" t="s">
        <v>25</v>
      </c>
      <c r="E21" s="5" t="n">
        <f aca="false">SUM(E18:E20)*33.77%</f>
        <v>0</v>
      </c>
    </row>
    <row r="22" customFormat="false" ht="18.65" hidden="false" customHeight="true" outlineLevel="0" collapsed="false">
      <c r="A22" s="26" t="s">
        <v>26</v>
      </c>
      <c r="B22" s="8" t="n">
        <v>1.3</v>
      </c>
      <c r="D22" s="30" t="s">
        <v>27</v>
      </c>
      <c r="E22" s="31" t="n">
        <f aca="false">SUM(E18:E21)</f>
        <v>0</v>
      </c>
    </row>
    <row r="23" customFormat="false" ht="18.65" hidden="false" customHeight="true" outlineLevel="0" collapsed="false">
      <c r="C23" s="21"/>
    </row>
    <row r="24" customFormat="false" ht="18.65" hidden="false" customHeight="true" outlineLevel="0" collapsed="false">
      <c r="C24" s="21"/>
    </row>
    <row r="25" customFormat="false" ht="22.85" hidden="false" customHeight="true" outlineLevel="0" collapsed="false">
      <c r="A25" s="32" t="s">
        <v>28</v>
      </c>
      <c r="B25" s="33" t="n">
        <f aca="false">(B22-E14)*B18</f>
        <v>10109.75</v>
      </c>
    </row>
    <row r="26" customFormat="false" ht="12.8" hidden="false" customHeight="false" outlineLevel="0" collapsed="false">
      <c r="A26" s="14"/>
      <c r="B26" s="5"/>
    </row>
    <row r="27" customFormat="false" ht="16.05" hidden="false" customHeight="true" outlineLevel="0" collapsed="false">
      <c r="A27" s="34" t="s">
        <v>29</v>
      </c>
      <c r="B27" s="35"/>
    </row>
    <row r="28" customFormat="false" ht="12.8" hidden="false" customHeight="false" outlineLevel="0" collapsed="false">
      <c r="A28" s="36"/>
      <c r="B28" s="37"/>
    </row>
    <row r="29" customFormat="false" ht="12.8" hidden="false" customHeight="false" outlineLevel="0" collapsed="false">
      <c r="A29" s="7" t="s">
        <v>30</v>
      </c>
      <c r="B29" s="38" t="n">
        <v>12500</v>
      </c>
    </row>
    <row r="30" customFormat="false" ht="12.8" hidden="false" customHeight="false" outlineLevel="0" collapsed="false">
      <c r="A30" s="36" t="s">
        <v>31</v>
      </c>
      <c r="B30" s="39" t="n">
        <v>0</v>
      </c>
    </row>
    <row r="31" customFormat="false" ht="12.8" hidden="false" customHeight="false" outlineLevel="0" collapsed="false">
      <c r="A31" s="7" t="s">
        <v>32</v>
      </c>
      <c r="B31" s="38" t="n">
        <v>0</v>
      </c>
    </row>
    <row r="32" customFormat="false" ht="12.8" hidden="false" customHeight="false" outlineLevel="0" collapsed="false">
      <c r="A32" s="36" t="s">
        <v>33</v>
      </c>
      <c r="B32" s="39" t="n">
        <v>0</v>
      </c>
    </row>
    <row r="33" customFormat="false" ht="12.8" hidden="false" customHeight="false" outlineLevel="0" collapsed="false">
      <c r="A33" s="7" t="s">
        <v>34</v>
      </c>
      <c r="B33" s="38" t="n">
        <v>200</v>
      </c>
    </row>
    <row r="34" customFormat="false" ht="12.8" hidden="false" customHeight="false" outlineLevel="0" collapsed="false">
      <c r="A34" s="36"/>
      <c r="B34" s="37"/>
    </row>
    <row r="35" customFormat="false" ht="12.8" hidden="false" customHeight="false" outlineLevel="0" collapsed="false">
      <c r="A35" s="40" t="s">
        <v>35</v>
      </c>
      <c r="B35" s="41" t="n">
        <f aca="false">SUM(B29:B34)</f>
        <v>12700</v>
      </c>
    </row>
    <row r="42" customFormat="false" ht="15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2" customFormat="false" ht="15" hidden="false" customHeight="false" outlineLevel="0" collapsed="false"/>
  </sheetData>
  <mergeCells count="2">
    <mergeCell ref="A1:C1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3624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2020-02-05T19:45:31Z</dcterms:created>
  <dc:creator/>
  <dc:description/>
  <dc:language>pt-BR</dc:language>
  <cp:lastModifiedBy/>
  <dcterms:modified xsi:type="dcterms:W3CDTF">2022-02-01T16:05:10Z</dcterms:modified>
  <cp:revision>100</cp:revision>
  <dc:subject/>
  <dc:title/>
</cp:coreProperties>
</file>